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concurrentCalc="0" concurrentManualCount="1"/>
</workbook>
</file>

<file path=xl/calcChain.xml><?xml version="1.0" encoding="utf-8"?>
<calcChain xmlns="http://schemas.openxmlformats.org/spreadsheetml/2006/main">
  <c r="D22" i="1"/>
  <c r="C22"/>
  <c r="E21"/>
  <c r="F21"/>
  <c r="E17"/>
  <c r="F17"/>
  <c r="C11"/>
  <c r="D11"/>
  <c r="E11"/>
  <c r="E16"/>
  <c r="F16"/>
  <c r="E9"/>
  <c r="E10"/>
  <c r="E8"/>
  <c r="E14"/>
  <c r="E15"/>
  <c r="E18"/>
  <c r="E19"/>
  <c r="E20"/>
  <c r="E13"/>
  <c r="F20"/>
  <c r="F10"/>
  <c r="F15" l="1"/>
  <c r="F18"/>
  <c r="F14"/>
  <c r="F19"/>
  <c r="F13"/>
  <c r="F9"/>
  <c r="F8"/>
  <c r="F11" l="1"/>
  <c r="E22"/>
  <c r="F22"/>
</calcChain>
</file>

<file path=xl/sharedStrings.xml><?xml version="1.0" encoding="utf-8"?>
<sst xmlns="http://schemas.openxmlformats.org/spreadsheetml/2006/main" count="23" uniqueCount="23">
  <si>
    <t>Доходы дорожного фонда</t>
  </si>
  <si>
    <t>Акцизы</t>
  </si>
  <si>
    <t>отклонение (руб.)</t>
  </si>
  <si>
    <t>ИТОГО доходов дорожного фонда:</t>
  </si>
  <si>
    <t>Расходы средств дорожного фонда</t>
  </si>
  <si>
    <t>ИТОГО расходов за счет средств дорожного фонда:</t>
  </si>
  <si>
    <t>(руб.)</t>
  </si>
  <si>
    <t>Прочие доходы</t>
  </si>
  <si>
    <t xml:space="preserve">Отчет </t>
  </si>
  <si>
    <t>Прочие субсидии на исполнение полномочий по осуществлению дорожной деятельности</t>
  </si>
  <si>
    <t>Капитальный ремонт и ремонт автомобильных дорог общего пользования населенных пунктов (софинансирование)                                                       985 0409 08203S2390 244</t>
  </si>
  <si>
    <t xml:space="preserve"> % исполнения</t>
  </si>
  <si>
    <t>об использовании средств дорожного фонда за 2023 год</t>
  </si>
  <si>
    <t>план на 2023 год</t>
  </si>
  <si>
    <t>исполнено на 31.12.2023г.</t>
  </si>
  <si>
    <t>Муниципальная программа "Ремонт тротуаров на территории городского округа Спасск-Дальний на 2022-2025 годы", Ремонт тротуаров на территории городского округа Спасск-Дальний                                                 985 0409 1020021090 244</t>
  </si>
  <si>
    <t>Муниципальная  программа "Содержание улично-дорожной сети городского округа Спасск-Дальний на 2021-2025 годы", Содержание автомобильных дорог муниципального значения на территории городского округа Спасск-Дальний                                                    985 0409 1120021090 244</t>
  </si>
  <si>
    <t>Муниципальная  программа "Содержание улично-дорожной сети городского округа Спасск-Дальний на 2021-2025 годы", МБУ "Наш город",  содержание автомобильных дорог муниципального значения на территории городского округа Спасск-Дальний                                            985 0409 1120021090 611</t>
  </si>
  <si>
    <t>Приобретение дорожной техники                                                                                985 0409 1120021092 244</t>
  </si>
  <si>
    <t>Муниципальная  программа "Содержание улично-дорожной сети городского округа Спасск-Дальний на 2021-2025 годы", МБУ "Городской рынок",  содержание автомобильных дорог муниципального значения на территории городского округа Спасск-Дальний                                                                                985 0409 1120022090 611</t>
  </si>
  <si>
    <t>Субсидии  бюджетам МО ПК на капитальный ремонт и ремонт автомобильных дорог общего пользования населенных пунктов за счет  дорожного фонда Приморского края                                                     985 0409 0820392390 244</t>
  </si>
  <si>
    <t>Муниципальная программа  «Капитальный ремонт и ремонт автомобильных дорог общего пользования и внутриквартальных проездов на территории городского округа Спасск-Дальний на 2021-2025 годы», Ремонт автомобильных дорог и внутриквартальных проездов на территории городского округа Спасск-Дальний                                               985 0409 0800021110 244</t>
  </si>
  <si>
    <t>Проведение работ по асфальтированию тротуара (местная инициатива)                                     985 0409 1020020200 244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</si>
</sst>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10" fontId="1" fillId="0" borderId="1" xfId="0" applyNumberFormat="1" applyFont="1" applyBorder="1" applyAlignment="1">
      <alignment wrapText="1"/>
    </xf>
    <xf numFmtId="10" fontId="3" fillId="0" borderId="1" xfId="0" applyNumberFormat="1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3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wrapText="1"/>
    </xf>
    <xf numFmtId="10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view="pageBreakPreview" topLeftCell="A19" zoomScale="86" zoomScaleSheetLayoutView="86" workbookViewId="0">
      <selection activeCell="C22" sqref="C22"/>
    </sheetView>
  </sheetViews>
  <sheetFormatPr defaultRowHeight="15"/>
  <cols>
    <col min="1" max="1" width="3.7109375" customWidth="1"/>
    <col min="2" max="2" width="33.5703125" customWidth="1"/>
    <col min="3" max="3" width="15.7109375" customWidth="1"/>
    <col min="4" max="4" width="15.85546875" customWidth="1"/>
    <col min="5" max="5" width="16.42578125" customWidth="1"/>
    <col min="6" max="6" width="13.5703125" customWidth="1"/>
  </cols>
  <sheetData>
    <row r="1" spans="1:15" ht="18.75" customHeight="1">
      <c r="A1" s="1"/>
      <c r="B1" s="1"/>
      <c r="C1" s="13"/>
      <c r="D1" s="13"/>
      <c r="E1" s="13"/>
      <c r="F1" s="13"/>
      <c r="G1" s="1"/>
      <c r="H1" s="1"/>
      <c r="I1" s="1"/>
      <c r="J1" s="1"/>
      <c r="K1" s="1"/>
      <c r="L1" s="1"/>
      <c r="M1" s="1"/>
      <c r="N1" s="1"/>
      <c r="O1" s="1"/>
    </row>
    <row r="2" spans="1:15" ht="15.75">
      <c r="A2" s="1"/>
      <c r="B2" s="1"/>
      <c r="C2" s="14"/>
      <c r="D2" s="14"/>
      <c r="E2" s="14"/>
      <c r="F2" s="14"/>
      <c r="G2" s="1"/>
      <c r="H2" s="1"/>
      <c r="I2" s="1"/>
      <c r="J2" s="1"/>
      <c r="K2" s="1"/>
      <c r="L2" s="1"/>
      <c r="M2" s="1"/>
      <c r="N2" s="1"/>
      <c r="O2" s="1"/>
    </row>
    <row r="3" spans="1:15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8.75">
      <c r="A4" s="1"/>
      <c r="B4" s="26" t="s">
        <v>8</v>
      </c>
      <c r="C4" s="26"/>
      <c r="D4" s="26"/>
      <c r="E4" s="26"/>
      <c r="F4" s="26"/>
      <c r="G4" s="1"/>
      <c r="H4" s="1"/>
      <c r="I4" s="1"/>
      <c r="J4" s="1"/>
      <c r="K4" s="1"/>
      <c r="L4" s="1"/>
      <c r="M4" s="1"/>
      <c r="N4" s="1"/>
      <c r="O4" s="1"/>
    </row>
    <row r="5" spans="1:15" ht="27.75" customHeight="1">
      <c r="A5" s="1"/>
      <c r="B5" s="26" t="s">
        <v>12</v>
      </c>
      <c r="C5" s="26"/>
      <c r="D5" s="26"/>
      <c r="E5" s="26"/>
      <c r="F5" s="26"/>
      <c r="G5" s="1"/>
      <c r="H5" s="1"/>
      <c r="I5" s="1"/>
      <c r="J5" s="1"/>
      <c r="K5" s="1"/>
      <c r="L5" s="1"/>
      <c r="M5" s="1"/>
      <c r="N5" s="1"/>
      <c r="O5" s="1"/>
    </row>
    <row r="6" spans="1:15" ht="26.25" customHeight="1">
      <c r="A6" s="1"/>
      <c r="B6" s="1"/>
      <c r="C6" s="1"/>
      <c r="D6" s="1"/>
      <c r="E6" s="1"/>
      <c r="F6" s="7" t="s">
        <v>6</v>
      </c>
      <c r="G6" s="1"/>
      <c r="H6" s="1"/>
      <c r="I6" s="1"/>
      <c r="J6" s="1"/>
      <c r="K6" s="1"/>
      <c r="L6" s="1"/>
      <c r="M6" s="1"/>
      <c r="N6" s="1"/>
      <c r="O6" s="1"/>
    </row>
    <row r="7" spans="1:15" ht="48.75" customHeight="1">
      <c r="A7" s="1"/>
      <c r="B7" s="11" t="s">
        <v>0</v>
      </c>
      <c r="C7" s="11" t="s">
        <v>13</v>
      </c>
      <c r="D7" s="11" t="s">
        <v>14</v>
      </c>
      <c r="E7" s="11" t="s">
        <v>2</v>
      </c>
      <c r="F7" s="11" t="s">
        <v>11</v>
      </c>
      <c r="G7" s="1"/>
      <c r="H7" s="1"/>
      <c r="I7" s="1"/>
      <c r="J7" s="1"/>
      <c r="K7" s="1"/>
      <c r="L7" s="1"/>
      <c r="M7" s="1"/>
      <c r="N7" s="1"/>
      <c r="O7" s="1"/>
    </row>
    <row r="8" spans="1:15" ht="33.75" customHeight="1">
      <c r="A8" s="1"/>
      <c r="B8" s="18" t="s">
        <v>1</v>
      </c>
      <c r="C8" s="16">
        <v>14798000</v>
      </c>
      <c r="D8" s="16">
        <v>15376302.23</v>
      </c>
      <c r="E8" s="16">
        <f>D8-C8</f>
        <v>578302.23000000045</v>
      </c>
      <c r="F8" s="17">
        <f>D8/C8</f>
        <v>1.0390797560481146</v>
      </c>
      <c r="G8" s="19"/>
      <c r="H8" s="1"/>
      <c r="I8" s="1"/>
      <c r="J8" s="1"/>
      <c r="K8" s="1"/>
      <c r="L8" s="1"/>
      <c r="M8" s="1"/>
      <c r="N8" s="1"/>
      <c r="O8" s="1"/>
    </row>
    <row r="9" spans="1:15" ht="41.25" customHeight="1">
      <c r="A9" s="1"/>
      <c r="B9" s="18" t="s">
        <v>7</v>
      </c>
      <c r="C9" s="16">
        <v>31344468.280000001</v>
      </c>
      <c r="D9" s="16">
        <v>28937910.57</v>
      </c>
      <c r="E9" s="16">
        <f t="shared" ref="E9:E10" si="0">D9-C9</f>
        <v>-2406557.7100000009</v>
      </c>
      <c r="F9" s="17">
        <f>D9/C9</f>
        <v>0.92322225125970458</v>
      </c>
      <c r="G9" s="19"/>
      <c r="H9" s="1"/>
      <c r="I9" s="1"/>
      <c r="J9" s="1"/>
      <c r="K9" s="1"/>
      <c r="L9" s="1"/>
      <c r="M9" s="1"/>
      <c r="N9" s="1"/>
      <c r="O9" s="1"/>
    </row>
    <row r="10" spans="1:15" ht="59.25" customHeight="1">
      <c r="A10" s="1"/>
      <c r="B10" s="18" t="s">
        <v>9</v>
      </c>
      <c r="C10" s="16">
        <v>10000000</v>
      </c>
      <c r="D10" s="16">
        <v>10000000</v>
      </c>
      <c r="E10" s="16">
        <f t="shared" si="0"/>
        <v>0</v>
      </c>
      <c r="F10" s="17">
        <f>D10/C10</f>
        <v>1</v>
      </c>
      <c r="G10" s="19"/>
      <c r="H10" s="1"/>
      <c r="I10" s="1"/>
      <c r="J10" s="1"/>
      <c r="K10" s="1"/>
      <c r="L10" s="1"/>
      <c r="M10" s="1"/>
      <c r="N10" s="1"/>
      <c r="O10" s="1"/>
    </row>
    <row r="11" spans="1:15" ht="44.25" customHeight="1">
      <c r="A11" s="1"/>
      <c r="B11" s="20" t="s">
        <v>3</v>
      </c>
      <c r="C11" s="21">
        <f>C8+C9+C10</f>
        <v>56142468.280000001</v>
      </c>
      <c r="D11" s="21">
        <f>D8+D9+D10</f>
        <v>54314212.799999997</v>
      </c>
      <c r="E11" s="22">
        <f>D11-C11</f>
        <v>-1828255.4800000042</v>
      </c>
      <c r="F11" s="23">
        <f>D11/C11</f>
        <v>0.96743542747565137</v>
      </c>
      <c r="G11" s="19"/>
      <c r="H11" s="1"/>
      <c r="I11" s="1"/>
      <c r="J11" s="1"/>
      <c r="K11" s="1"/>
      <c r="L11" s="1"/>
      <c r="M11" s="1"/>
      <c r="N11" s="1"/>
      <c r="O11" s="1"/>
    </row>
    <row r="12" spans="1:15" ht="47.25" customHeight="1">
      <c r="A12" s="1"/>
      <c r="B12" s="11" t="s">
        <v>4</v>
      </c>
      <c r="C12" s="11"/>
      <c r="D12" s="11"/>
      <c r="E12" s="11"/>
      <c r="F12" s="11"/>
      <c r="G12" s="1"/>
      <c r="H12" s="1"/>
      <c r="I12" s="1"/>
      <c r="J12" s="1"/>
      <c r="K12" s="1"/>
      <c r="L12" s="1"/>
      <c r="M12" s="1"/>
      <c r="N12" s="1"/>
      <c r="O12" s="1"/>
    </row>
    <row r="13" spans="1:15" ht="187.5" customHeight="1">
      <c r="A13" s="1"/>
      <c r="B13" s="3" t="s">
        <v>21</v>
      </c>
      <c r="C13" s="5">
        <v>23750085.449999999</v>
      </c>
      <c r="D13" s="5">
        <v>22800490.09</v>
      </c>
      <c r="E13" s="5">
        <f>D13-C13</f>
        <v>-949595.3599999994</v>
      </c>
      <c r="F13" s="9">
        <f>D13/C13</f>
        <v>0.96001718132765712</v>
      </c>
      <c r="G13" s="1"/>
      <c r="H13" s="1"/>
      <c r="I13" s="1"/>
      <c r="J13" s="1"/>
      <c r="K13" s="1"/>
      <c r="L13" s="1"/>
      <c r="M13" s="1"/>
      <c r="N13" s="1"/>
      <c r="O13" s="1"/>
    </row>
    <row r="14" spans="1:15" ht="117" customHeight="1">
      <c r="A14" s="1"/>
      <c r="B14" s="3" t="s">
        <v>20</v>
      </c>
      <c r="C14" s="5">
        <v>10000000</v>
      </c>
      <c r="D14" s="5">
        <v>10000000</v>
      </c>
      <c r="E14" s="5">
        <f t="shared" ref="E14:E21" si="1">D14-C14</f>
        <v>0</v>
      </c>
      <c r="F14" s="9">
        <f>D14/C14</f>
        <v>1</v>
      </c>
      <c r="G14" s="1"/>
      <c r="H14" s="1"/>
      <c r="I14" s="1"/>
      <c r="J14" s="1"/>
      <c r="K14" s="1"/>
      <c r="L14" s="1"/>
      <c r="M14" s="1"/>
      <c r="N14" s="1"/>
      <c r="O14" s="1"/>
    </row>
    <row r="15" spans="1:15" ht="84" customHeight="1">
      <c r="A15" s="1"/>
      <c r="B15" s="3" t="s">
        <v>10</v>
      </c>
      <c r="C15" s="5">
        <v>309278.34999999998</v>
      </c>
      <c r="D15" s="5">
        <v>309278.34999999998</v>
      </c>
      <c r="E15" s="5">
        <f t="shared" si="1"/>
        <v>0</v>
      </c>
      <c r="F15" s="9">
        <f t="shared" ref="F15:F17" si="2">D15/C15</f>
        <v>1</v>
      </c>
      <c r="G15" s="1"/>
      <c r="H15" s="1"/>
      <c r="I15" s="1"/>
      <c r="J15" s="1"/>
      <c r="K15" s="1"/>
      <c r="L15" s="1"/>
      <c r="M15" s="1"/>
      <c r="N15" s="1"/>
      <c r="O15" s="1"/>
    </row>
    <row r="16" spans="1:15" ht="129.75" customHeight="1">
      <c r="A16" s="1"/>
      <c r="B16" s="3" t="s">
        <v>15</v>
      </c>
      <c r="C16" s="5">
        <v>2114596</v>
      </c>
      <c r="D16" s="5">
        <v>1909811.28</v>
      </c>
      <c r="E16" s="5">
        <f t="shared" si="1"/>
        <v>-204784.71999999997</v>
      </c>
      <c r="F16" s="9">
        <f t="shared" si="2"/>
        <v>0.90315657458918863</v>
      </c>
      <c r="G16" s="1"/>
      <c r="H16" s="1"/>
      <c r="I16" s="1"/>
      <c r="J16" s="1"/>
      <c r="K16" s="1"/>
      <c r="L16" s="1"/>
      <c r="M16" s="1"/>
      <c r="N16" s="1"/>
      <c r="O16" s="1"/>
    </row>
    <row r="17" spans="1:15" ht="69.75" customHeight="1">
      <c r="A17" s="1"/>
      <c r="B17" s="15" t="s">
        <v>22</v>
      </c>
      <c r="C17" s="5">
        <v>400000</v>
      </c>
      <c r="D17" s="5">
        <v>158380.13</v>
      </c>
      <c r="E17" s="5">
        <f t="shared" si="1"/>
        <v>-241619.87</v>
      </c>
      <c r="F17" s="9">
        <f t="shared" si="2"/>
        <v>0.39595032499999999</v>
      </c>
      <c r="G17" s="1"/>
      <c r="H17" s="1"/>
      <c r="I17" s="1"/>
      <c r="J17" s="1"/>
      <c r="K17" s="1"/>
      <c r="L17" s="1"/>
      <c r="M17" s="1"/>
      <c r="N17" s="1"/>
      <c r="O17" s="1"/>
    </row>
    <row r="18" spans="1:15" ht="137.44999999999999" customHeight="1">
      <c r="A18" s="1"/>
      <c r="B18" s="4" t="s">
        <v>16</v>
      </c>
      <c r="C18" s="5">
        <v>165730</v>
      </c>
      <c r="D18" s="5">
        <v>153300</v>
      </c>
      <c r="E18" s="5">
        <f t="shared" si="1"/>
        <v>-12430</v>
      </c>
      <c r="F18" s="9">
        <f>D18/C18</f>
        <v>0.92499849152235569</v>
      </c>
      <c r="G18" s="1"/>
      <c r="H18" s="1"/>
      <c r="I18" s="1"/>
      <c r="J18" s="1"/>
      <c r="K18" s="1"/>
      <c r="L18" s="1"/>
      <c r="M18" s="1"/>
      <c r="N18" s="1"/>
      <c r="O18" s="1"/>
    </row>
    <row r="19" spans="1:15" ht="158.25" customHeight="1">
      <c r="A19" s="1"/>
      <c r="B19" s="4" t="s">
        <v>17</v>
      </c>
      <c r="C19" s="5">
        <v>7515693.4800000004</v>
      </c>
      <c r="D19" s="5">
        <v>7515693.4800000004</v>
      </c>
      <c r="E19" s="5">
        <f t="shared" si="1"/>
        <v>0</v>
      </c>
      <c r="F19" s="9">
        <f>D19/C19</f>
        <v>1</v>
      </c>
      <c r="G19" s="1"/>
      <c r="H19" s="1"/>
      <c r="I19" s="1"/>
      <c r="J19" s="1"/>
      <c r="K19" s="1"/>
      <c r="L19" s="1"/>
      <c r="M19" s="1"/>
      <c r="N19" s="1"/>
      <c r="O19" s="1"/>
    </row>
    <row r="20" spans="1:15" ht="53.25" customHeight="1">
      <c r="A20" s="1"/>
      <c r="B20" s="4" t="s">
        <v>18</v>
      </c>
      <c r="C20" s="5">
        <v>1900000</v>
      </c>
      <c r="D20" s="5">
        <v>1887037.25</v>
      </c>
      <c r="E20" s="5">
        <f t="shared" si="1"/>
        <v>-12962.75</v>
      </c>
      <c r="F20" s="9">
        <f>D20/C20</f>
        <v>0.99317750000000005</v>
      </c>
      <c r="G20" s="1"/>
      <c r="H20" s="1"/>
      <c r="I20" s="1"/>
      <c r="J20" s="1"/>
      <c r="K20" s="1"/>
      <c r="L20" s="1"/>
      <c r="M20" s="1"/>
      <c r="N20" s="1"/>
      <c r="O20" s="1"/>
    </row>
    <row r="21" spans="1:15" ht="160.5" customHeight="1">
      <c r="A21" s="1"/>
      <c r="B21" s="4" t="s">
        <v>19</v>
      </c>
      <c r="C21" s="5">
        <v>9987085</v>
      </c>
      <c r="D21" s="5">
        <v>9580222.2200000007</v>
      </c>
      <c r="E21" s="5">
        <f t="shared" si="1"/>
        <v>-406862.77999999933</v>
      </c>
      <c r="F21" s="9">
        <f>D21/C21</f>
        <v>0.95926110772062123</v>
      </c>
      <c r="G21" s="1"/>
      <c r="H21" s="1"/>
      <c r="I21" s="1"/>
      <c r="J21" s="1"/>
      <c r="K21" s="1"/>
      <c r="L21" s="1"/>
      <c r="M21" s="1"/>
      <c r="N21" s="1"/>
      <c r="O21" s="1"/>
    </row>
    <row r="22" spans="1:15" ht="49.5" customHeight="1">
      <c r="A22" s="1"/>
      <c r="B22" s="2" t="s">
        <v>5</v>
      </c>
      <c r="C22" s="6">
        <f>C13+C14+C15+C16+C17+C18+C19+C20+C21</f>
        <v>56142468.280000001</v>
      </c>
      <c r="D22" s="6">
        <f>D13+D14+D15+D16+D17+D18+D19+D20+D21</f>
        <v>54314212.799999997</v>
      </c>
      <c r="E22" s="12">
        <f t="shared" ref="E22" si="3">D22-C22</f>
        <v>-1828255.4800000042</v>
      </c>
      <c r="F22" s="10">
        <f>D22/C22</f>
        <v>0.96743542747565137</v>
      </c>
      <c r="G22" s="1"/>
      <c r="H22" s="1"/>
      <c r="I22" s="1"/>
      <c r="J22" s="1"/>
      <c r="K22" s="1"/>
      <c r="L22" s="1"/>
      <c r="M22" s="1"/>
      <c r="N22" s="1"/>
      <c r="O22" s="1"/>
    </row>
    <row r="23" spans="1:15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21.75" customHeight="1">
      <c r="A26" s="1"/>
      <c r="B26" s="24"/>
      <c r="C26" s="24"/>
      <c r="D26" s="8"/>
      <c r="E26" s="8"/>
      <c r="F26" s="8"/>
      <c r="G26" s="1"/>
      <c r="H26" s="1"/>
      <c r="I26" s="1"/>
      <c r="J26" s="1"/>
      <c r="K26" s="1"/>
      <c r="L26" s="1"/>
      <c r="M26" s="1"/>
      <c r="N26" s="1"/>
      <c r="O26" s="1"/>
    </row>
    <row r="27" spans="1:15" ht="16.5">
      <c r="A27" s="1"/>
      <c r="B27" s="24"/>
      <c r="C27" s="24"/>
      <c r="D27" s="8"/>
      <c r="E27" s="8"/>
      <c r="F27" s="8"/>
      <c r="G27" s="1"/>
      <c r="H27" s="1"/>
      <c r="I27" s="1"/>
      <c r="J27" s="1"/>
      <c r="K27" s="1"/>
      <c r="L27" s="1"/>
      <c r="M27" s="1"/>
      <c r="N27" s="1"/>
      <c r="O27" s="1"/>
    </row>
    <row r="28" spans="1:15" ht="16.5">
      <c r="A28" s="1"/>
      <c r="B28" s="24"/>
      <c r="C28" s="24"/>
      <c r="D28" s="8"/>
      <c r="E28" s="25"/>
      <c r="F28" s="25"/>
      <c r="G28" s="1"/>
      <c r="H28" s="1"/>
      <c r="I28" s="1"/>
      <c r="J28" s="1"/>
      <c r="K28" s="1"/>
      <c r="L28" s="1"/>
      <c r="M28" s="1"/>
      <c r="N28" s="1"/>
      <c r="O28" s="1"/>
    </row>
    <row r="29" spans="1:15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</sheetData>
  <mergeCells count="6">
    <mergeCell ref="B28:C28"/>
    <mergeCell ref="E28:F28"/>
    <mergeCell ref="B4:F4"/>
    <mergeCell ref="B5:F5"/>
    <mergeCell ref="B26:C26"/>
    <mergeCell ref="B27:C27"/>
  </mergeCells>
  <phoneticPr fontId="6" type="noConversion"/>
  <pageMargins left="0.7" right="0.7" top="0.75" bottom="0.75" header="0.3" footer="0.3"/>
  <pageSetup paperSize="9" scale="88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2018-04-10T23:23:33Z</cp:lastPrinted>
  <dcterms:created xsi:type="dcterms:W3CDTF">2006-09-28T05:33:49Z</dcterms:created>
  <dcterms:modified xsi:type="dcterms:W3CDTF">2024-03-18T06:19:51Z</dcterms:modified>
</cp:coreProperties>
</file>